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xr:revisionPtr revIDLastSave="0" documentId="8_{9B4115BC-0C22-4E98-854C-4DF0CEC56658}" xr6:coauthVersionLast="36" xr6:coauthVersionMax="36" xr10:uidLastSave="{00000000-0000-0000-0000-000000000000}"/>
  <bookViews>
    <workbookView xWindow="0" yWindow="0" windowWidth="38400" windowHeight="17630" xr2:uid="{BEFD09E4-7DC7-4FDD-AF81-09663A460AA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H42" i="1"/>
  <c r="G42" i="1"/>
  <c r="F42" i="1"/>
  <c r="E42" i="1"/>
  <c r="D42" i="1"/>
  <c r="C42" i="1"/>
  <c r="H40" i="1"/>
  <c r="G40" i="1"/>
  <c r="F40" i="1"/>
  <c r="E40" i="1"/>
  <c r="D40" i="1"/>
  <c r="N39" i="1"/>
  <c r="M39" i="1"/>
  <c r="L39" i="1"/>
  <c r="K39" i="1"/>
  <c r="J39" i="1"/>
  <c r="I39" i="1"/>
  <c r="G38" i="1"/>
  <c r="F38" i="1"/>
  <c r="E38" i="1"/>
  <c r="D38" i="1"/>
  <c r="C38" i="1"/>
  <c r="H36" i="1"/>
  <c r="G36" i="1"/>
  <c r="F36" i="1"/>
  <c r="E36" i="1"/>
  <c r="D36" i="1"/>
  <c r="C36" i="1"/>
  <c r="H34" i="1"/>
  <c r="G34" i="1"/>
  <c r="F34" i="1"/>
  <c r="E34" i="1"/>
  <c r="D34" i="1"/>
  <c r="N33" i="1"/>
  <c r="M33" i="1"/>
  <c r="L33" i="1"/>
  <c r="K33" i="1"/>
  <c r="J33" i="1"/>
  <c r="I33" i="1"/>
  <c r="G32" i="1"/>
  <c r="F32" i="1"/>
  <c r="E32" i="1"/>
  <c r="D32" i="1"/>
  <c r="C32" i="1"/>
  <c r="H30" i="1"/>
  <c r="G30" i="1"/>
  <c r="F30" i="1"/>
  <c r="E30" i="1"/>
  <c r="D30" i="1"/>
  <c r="C30" i="1"/>
  <c r="H28" i="1"/>
  <c r="G28" i="1"/>
  <c r="F28" i="1"/>
  <c r="E28" i="1"/>
  <c r="D28" i="1"/>
  <c r="N27" i="1"/>
  <c r="M27" i="1"/>
  <c r="L27" i="1"/>
  <c r="K27" i="1"/>
  <c r="J27" i="1"/>
  <c r="I27" i="1"/>
  <c r="G24" i="1"/>
  <c r="F24" i="1"/>
  <c r="E24" i="1"/>
  <c r="D24" i="1"/>
  <c r="C24" i="1"/>
  <c r="H22" i="1"/>
  <c r="G22" i="1"/>
  <c r="F22" i="1"/>
  <c r="E22" i="1"/>
  <c r="D22" i="1"/>
  <c r="C22" i="1"/>
  <c r="H20" i="1"/>
  <c r="G20" i="1"/>
  <c r="F20" i="1"/>
  <c r="E20" i="1"/>
  <c r="D20" i="1"/>
  <c r="N19" i="1"/>
  <c r="M19" i="1"/>
  <c r="L19" i="1"/>
  <c r="K19" i="1"/>
  <c r="J19" i="1"/>
  <c r="I19" i="1"/>
  <c r="G18" i="1"/>
  <c r="F18" i="1"/>
  <c r="E18" i="1"/>
  <c r="D18" i="1"/>
  <c r="C18" i="1"/>
  <c r="H16" i="1"/>
  <c r="G16" i="1"/>
  <c r="F16" i="1"/>
  <c r="E16" i="1"/>
  <c r="D16" i="1"/>
  <c r="C16" i="1"/>
  <c r="H14" i="1"/>
  <c r="G14" i="1"/>
  <c r="F14" i="1"/>
  <c r="E14" i="1"/>
  <c r="D14" i="1"/>
  <c r="N13" i="1"/>
  <c r="M13" i="1"/>
  <c r="L13" i="1"/>
  <c r="K13" i="1"/>
  <c r="J13" i="1"/>
  <c r="I13" i="1"/>
  <c r="G12" i="1"/>
  <c r="F12" i="1"/>
  <c r="E12" i="1"/>
  <c r="D12" i="1"/>
  <c r="C12" i="1"/>
  <c r="H10" i="1"/>
  <c r="G10" i="1"/>
  <c r="F10" i="1"/>
  <c r="E10" i="1"/>
  <c r="D10" i="1"/>
  <c r="C10" i="1"/>
  <c r="H8" i="1"/>
  <c r="G8" i="1"/>
  <c r="F8" i="1"/>
  <c r="E8" i="1"/>
  <c r="D8" i="1"/>
  <c r="N7" i="1"/>
  <c r="M7" i="1"/>
  <c r="L7" i="1"/>
  <c r="K7" i="1"/>
  <c r="J7" i="1"/>
  <c r="I7" i="1"/>
</calcChain>
</file>

<file path=xl/sharedStrings.xml><?xml version="1.0" encoding="utf-8"?>
<sst xmlns="http://schemas.openxmlformats.org/spreadsheetml/2006/main" count="44" uniqueCount="17">
  <si>
    <t>Topp 3 vanligaste yrken bland kvinnor</t>
  </si>
  <si>
    <t>Månadslön genomsnitt, kronor</t>
  </si>
  <si>
    <t>Total pension vid 65</t>
  </si>
  <si>
    <t>Undersköterskor, hemtjänst, hemsjukvård och äldreboende</t>
  </si>
  <si>
    <t>Grundskollärare</t>
  </si>
  <si>
    <t>Butikssäljare, fackhandel</t>
  </si>
  <si>
    <t>Topp 3 vanligaste yrken bland män</t>
  </si>
  <si>
    <t>Företagssäljare</t>
  </si>
  <si>
    <t>Lager- och terminalpersonal</t>
  </si>
  <si>
    <t>Mjukvaru- och systemutvecklare m.fl.</t>
  </si>
  <si>
    <t>Skatt i kronor</t>
  </si>
  <si>
    <t>Skatt som andel av pension</t>
  </si>
  <si>
    <t>Typfall född 1955</t>
  </si>
  <si>
    <t xml:space="preserve">Ökning av pension i kronor jämfört med vid 65 </t>
  </si>
  <si>
    <t>Kompensationsgrader</t>
  </si>
  <si>
    <t>Förvärvsinkomst efter skatt</t>
  </si>
  <si>
    <t>Skatt på förvärvsinkomst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</si>
</sst>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NumberFormat="1"/>
    <xf numFmtId="9" fontId="0" fillId="0" borderId="1" xfId="1" applyFont="1" applyBorder="1"/>
    <xf numFmtId="9" fontId="0" fillId="0" borderId="0" xfId="1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9" fontId="2" fillId="0" borderId="3" xfId="1" applyFont="1" applyBorder="1"/>
    <xf numFmtId="9" fontId="2" fillId="0" borderId="2" xfId="1" applyFont="1" applyBorder="1"/>
    <xf numFmtId="9" fontId="2" fillId="0" borderId="1" xfId="1" applyFont="1" applyBorder="1"/>
    <xf numFmtId="9" fontId="2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C951-0241-470D-90DA-BF4F441C62F5}">
  <dimension ref="A4:N44"/>
  <sheetViews>
    <sheetView tabSelected="1" topLeftCell="A19" workbookViewId="0">
      <selection activeCell="E12" sqref="E12"/>
    </sheetView>
  </sheetViews>
  <sheetFormatPr defaultRowHeight="14.5" x14ac:dyDescent="0.35"/>
  <cols>
    <col min="1" max="1" width="55.1796875" bestFit="1" customWidth="1"/>
    <col min="2" max="2" width="28.7265625" bestFit="1" customWidth="1"/>
    <col min="3" max="3" width="18.81640625" bestFit="1" customWidth="1"/>
  </cols>
  <sheetData>
    <row r="4" spans="1:14" x14ac:dyDescent="0.35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35">
      <c r="A5" s="7"/>
      <c r="B5" s="7"/>
      <c r="C5" s="7"/>
      <c r="D5" s="7"/>
      <c r="E5" s="7"/>
      <c r="F5" s="7"/>
      <c r="G5" s="7"/>
      <c r="H5" s="7"/>
      <c r="I5" s="16" t="s">
        <v>14</v>
      </c>
      <c r="J5" s="17"/>
      <c r="K5" s="17"/>
      <c r="L5" s="17"/>
      <c r="M5" s="17"/>
      <c r="N5" s="17"/>
    </row>
    <row r="6" spans="1:14" x14ac:dyDescent="0.35">
      <c r="A6" s="7" t="s">
        <v>0</v>
      </c>
      <c r="B6" s="7" t="s">
        <v>1</v>
      </c>
      <c r="C6" s="7" t="s">
        <v>2</v>
      </c>
      <c r="D6" s="7">
        <v>66</v>
      </c>
      <c r="E6" s="7">
        <v>67</v>
      </c>
      <c r="F6" s="7">
        <v>68</v>
      </c>
      <c r="G6" s="7">
        <v>69</v>
      </c>
      <c r="H6" s="7">
        <v>70</v>
      </c>
      <c r="I6" s="8"/>
      <c r="J6" s="9"/>
      <c r="K6" s="9"/>
      <c r="L6" s="9"/>
      <c r="M6" s="9"/>
      <c r="N6" s="9"/>
    </row>
    <row r="7" spans="1:14" x14ac:dyDescent="0.35">
      <c r="A7" s="10" t="s">
        <v>3</v>
      </c>
      <c r="B7" s="11">
        <v>28100</v>
      </c>
      <c r="C7" s="10">
        <v>18400</v>
      </c>
      <c r="D7" s="10">
        <v>20100</v>
      </c>
      <c r="E7" s="10">
        <v>22100</v>
      </c>
      <c r="F7" s="10">
        <v>23400</v>
      </c>
      <c r="G7" s="10">
        <v>24800</v>
      </c>
      <c r="H7" s="10">
        <v>26400</v>
      </c>
      <c r="I7" s="12">
        <f>C7/$B7</f>
        <v>0.65480427046263345</v>
      </c>
      <c r="J7" s="13">
        <f>D7/$B7</f>
        <v>0.71530249110320288</v>
      </c>
      <c r="K7" s="13">
        <f t="shared" ref="K7:N7" si="0">E7/$B7</f>
        <v>0.78647686832740216</v>
      </c>
      <c r="L7" s="13">
        <f t="shared" si="0"/>
        <v>0.83274021352313166</v>
      </c>
      <c r="M7" s="13">
        <f t="shared" si="0"/>
        <v>0.88256227758007122</v>
      </c>
      <c r="N7" s="13">
        <f t="shared" si="0"/>
        <v>0.93950177935943058</v>
      </c>
    </row>
    <row r="8" spans="1:14" x14ac:dyDescent="0.35">
      <c r="A8" s="3" t="s">
        <v>13</v>
      </c>
      <c r="B8" s="1"/>
      <c r="C8" s="1"/>
      <c r="D8" s="4">
        <f>D7-$C7</f>
        <v>1700</v>
      </c>
      <c r="E8" s="4">
        <f t="shared" ref="E8:H8" si="1">E7-$C7</f>
        <v>3700</v>
      </c>
      <c r="F8" s="4">
        <f t="shared" si="1"/>
        <v>5000</v>
      </c>
      <c r="G8" s="4">
        <f t="shared" si="1"/>
        <v>6400</v>
      </c>
      <c r="H8" s="4">
        <f t="shared" si="1"/>
        <v>8000</v>
      </c>
      <c r="I8" s="5"/>
      <c r="J8" s="6"/>
      <c r="K8" s="6"/>
      <c r="L8" s="6"/>
      <c r="M8" s="6"/>
      <c r="N8" s="6"/>
    </row>
    <row r="9" spans="1:14" x14ac:dyDescent="0.35">
      <c r="A9" s="3" t="s">
        <v>10</v>
      </c>
      <c r="B9" s="1"/>
      <c r="C9">
        <v>5300</v>
      </c>
      <c r="D9">
        <v>4200</v>
      </c>
      <c r="E9">
        <v>4700</v>
      </c>
      <c r="F9">
        <v>5100</v>
      </c>
      <c r="G9">
        <v>5500</v>
      </c>
      <c r="H9">
        <v>5900</v>
      </c>
      <c r="I9" s="5"/>
      <c r="J9" s="6"/>
      <c r="K9" s="6"/>
      <c r="L9" s="6"/>
      <c r="M9" s="6"/>
      <c r="N9" s="6"/>
    </row>
    <row r="10" spans="1:14" x14ac:dyDescent="0.35">
      <c r="A10" s="3" t="s">
        <v>11</v>
      </c>
      <c r="B10" s="1"/>
      <c r="C10" s="2">
        <f>C9/C7</f>
        <v>0.28804347826086957</v>
      </c>
      <c r="D10" s="2">
        <f t="shared" ref="D10:H10" si="2">D9/D7</f>
        <v>0.20895522388059701</v>
      </c>
      <c r="E10" s="2">
        <f t="shared" si="2"/>
        <v>0.21266968325791855</v>
      </c>
      <c r="F10" s="2">
        <f t="shared" si="2"/>
        <v>0.21794871794871795</v>
      </c>
      <c r="G10" s="2">
        <f t="shared" si="2"/>
        <v>0.22177419354838709</v>
      </c>
      <c r="H10" s="2">
        <f t="shared" si="2"/>
        <v>0.22348484848484848</v>
      </c>
      <c r="I10" s="5"/>
      <c r="J10" s="6"/>
      <c r="K10" s="6"/>
      <c r="L10" s="6"/>
      <c r="M10" s="6"/>
      <c r="N10" s="6"/>
    </row>
    <row r="11" spans="1:14" x14ac:dyDescent="0.35">
      <c r="A11" s="3" t="s">
        <v>15</v>
      </c>
      <c r="B11" s="1"/>
      <c r="C11">
        <v>21700</v>
      </c>
      <c r="D11">
        <v>24200</v>
      </c>
      <c r="E11">
        <v>24200</v>
      </c>
      <c r="F11">
        <v>24200</v>
      </c>
      <c r="G11">
        <v>24200</v>
      </c>
      <c r="H11" s="2"/>
      <c r="I11" s="5"/>
      <c r="J11" s="6"/>
      <c r="K11" s="6"/>
      <c r="L11" s="6"/>
      <c r="M11" s="6"/>
      <c r="N11" s="6"/>
    </row>
    <row r="12" spans="1:14" x14ac:dyDescent="0.35">
      <c r="A12" s="3" t="s">
        <v>16</v>
      </c>
      <c r="B12" s="1"/>
      <c r="C12" s="2">
        <f>($B7-C11)/$B7</f>
        <v>0.22775800711743771</v>
      </c>
      <c r="D12" s="2">
        <f>($B7-D11)/$B7</f>
        <v>0.13879003558718861</v>
      </c>
      <c r="E12" s="2">
        <f>($B7-E11)/$B7</f>
        <v>0.13879003558718861</v>
      </c>
      <c r="F12" s="2">
        <f>($B7-F11)/$B7</f>
        <v>0.13879003558718861</v>
      </c>
      <c r="G12" s="2">
        <f>($B7-G11)/$B7</f>
        <v>0.13879003558718861</v>
      </c>
      <c r="H12" s="2"/>
      <c r="I12" s="5"/>
      <c r="J12" s="6"/>
      <c r="K12" s="6"/>
      <c r="L12" s="6"/>
      <c r="M12" s="6"/>
      <c r="N12" s="6"/>
    </row>
    <row r="13" spans="1:14" x14ac:dyDescent="0.35">
      <c r="A13" s="10" t="s">
        <v>4</v>
      </c>
      <c r="B13" s="11">
        <v>34200</v>
      </c>
      <c r="C13" s="10">
        <v>22300</v>
      </c>
      <c r="D13" s="10">
        <v>24300</v>
      </c>
      <c r="E13" s="10">
        <v>26200</v>
      </c>
      <c r="F13" s="10">
        <v>27900</v>
      </c>
      <c r="G13" s="10">
        <v>29900</v>
      </c>
      <c r="H13" s="10">
        <v>32000</v>
      </c>
      <c r="I13" s="12">
        <f t="shared" ref="I13:I39" si="3">C13/$B13</f>
        <v>0.65204678362573099</v>
      </c>
      <c r="J13" s="13">
        <f t="shared" ref="J13:J39" si="4">D13/$B13</f>
        <v>0.71052631578947367</v>
      </c>
      <c r="K13" s="13">
        <f t="shared" ref="K13:K39" si="5">E13/$B13</f>
        <v>0.76608187134502925</v>
      </c>
      <c r="L13" s="13">
        <f t="shared" ref="L13:L39" si="6">F13/$B13</f>
        <v>0.81578947368421051</v>
      </c>
      <c r="M13" s="13">
        <f t="shared" ref="M13:M39" si="7">G13/$B13</f>
        <v>0.8742690058479532</v>
      </c>
      <c r="N13" s="13">
        <f t="shared" ref="N13:N39" si="8">H13/$B13</f>
        <v>0.93567251461988299</v>
      </c>
    </row>
    <row r="14" spans="1:14" x14ac:dyDescent="0.35">
      <c r="A14" s="3" t="s">
        <v>13</v>
      </c>
      <c r="B14" s="1"/>
      <c r="C14" s="1"/>
      <c r="D14" s="4">
        <f>D13-$C13</f>
        <v>2000</v>
      </c>
      <c r="E14" s="4">
        <f t="shared" ref="E14" si="9">E13-$C13</f>
        <v>3900</v>
      </c>
      <c r="F14" s="4">
        <f t="shared" ref="F14" si="10">F13-$C13</f>
        <v>5600</v>
      </c>
      <c r="G14" s="4">
        <f t="shared" ref="G14" si="11">G13-$C13</f>
        <v>7600</v>
      </c>
      <c r="H14" s="4">
        <f t="shared" ref="H14" si="12">H13-$C13</f>
        <v>9700</v>
      </c>
      <c r="I14" s="5"/>
      <c r="J14" s="6"/>
      <c r="K14" s="6"/>
      <c r="L14" s="6"/>
      <c r="M14" s="6"/>
      <c r="N14" s="6"/>
    </row>
    <row r="15" spans="1:14" x14ac:dyDescent="0.35">
      <c r="A15" s="3" t="s">
        <v>10</v>
      </c>
      <c r="B15" s="1"/>
      <c r="C15">
        <v>6700</v>
      </c>
      <c r="D15">
        <v>5300</v>
      </c>
      <c r="E15">
        <v>5900</v>
      </c>
      <c r="F15">
        <v>6400</v>
      </c>
      <c r="G15">
        <v>6900</v>
      </c>
      <c r="H15">
        <v>7500</v>
      </c>
      <c r="I15" s="5"/>
      <c r="J15" s="6"/>
      <c r="K15" s="6"/>
      <c r="L15" s="6"/>
      <c r="M15" s="6"/>
      <c r="N15" s="6"/>
    </row>
    <row r="16" spans="1:14" x14ac:dyDescent="0.35">
      <c r="A16" s="3" t="s">
        <v>11</v>
      </c>
      <c r="B16" s="1"/>
      <c r="C16" s="2">
        <f>C15/C13</f>
        <v>0.30044843049327352</v>
      </c>
      <c r="D16" s="2">
        <f t="shared" ref="D16" si="13">D15/D13</f>
        <v>0.21810699588477367</v>
      </c>
      <c r="E16" s="2">
        <f t="shared" ref="E16" si="14">E15/E13</f>
        <v>0.22519083969465647</v>
      </c>
      <c r="F16" s="2">
        <f t="shared" ref="F16" si="15">F15/F13</f>
        <v>0.22939068100358423</v>
      </c>
      <c r="G16" s="2">
        <f t="shared" ref="G16" si="16">G15/G13</f>
        <v>0.23076923076923078</v>
      </c>
      <c r="H16" s="2">
        <f t="shared" ref="H16" si="17">H15/H13</f>
        <v>0.234375</v>
      </c>
      <c r="I16" s="5"/>
      <c r="J16" s="6"/>
      <c r="K16" s="6"/>
      <c r="L16" s="6"/>
      <c r="M16" s="6"/>
      <c r="N16" s="6"/>
    </row>
    <row r="17" spans="1:14" x14ac:dyDescent="0.35">
      <c r="A17" s="3" t="s">
        <v>15</v>
      </c>
      <c r="B17" s="1"/>
      <c r="C17">
        <v>25900</v>
      </c>
      <c r="D17">
        <v>28500</v>
      </c>
      <c r="E17">
        <v>28500</v>
      </c>
      <c r="F17">
        <v>28500</v>
      </c>
      <c r="G17">
        <v>28500</v>
      </c>
      <c r="H17" s="2"/>
      <c r="I17" s="5"/>
      <c r="J17" s="6"/>
      <c r="K17" s="6"/>
      <c r="L17" s="6"/>
      <c r="M17" s="6"/>
      <c r="N17" s="6"/>
    </row>
    <row r="18" spans="1:14" x14ac:dyDescent="0.35">
      <c r="A18" s="3" t="s">
        <v>16</v>
      </c>
      <c r="B18" s="1"/>
      <c r="C18" s="2">
        <f>($B13-C17)/$B13</f>
        <v>0.24269005847953215</v>
      </c>
      <c r="D18" s="2">
        <f>($B13-D17)/$B13</f>
        <v>0.16666666666666666</v>
      </c>
      <c r="E18" s="2">
        <f>($B13-E17)/$B13</f>
        <v>0.16666666666666666</v>
      </c>
      <c r="F18" s="2">
        <f>($B13-F17)/$B13</f>
        <v>0.16666666666666666</v>
      </c>
      <c r="G18" s="2">
        <f>($B13-G17)/$B13</f>
        <v>0.16666666666666666</v>
      </c>
      <c r="H18" s="2"/>
      <c r="I18" s="5"/>
      <c r="J18" s="6"/>
      <c r="K18" s="6"/>
      <c r="L18" s="6"/>
      <c r="M18" s="6"/>
      <c r="N18" s="6"/>
    </row>
    <row r="19" spans="1:14" x14ac:dyDescent="0.35">
      <c r="A19" s="10" t="s">
        <v>5</v>
      </c>
      <c r="B19" s="11">
        <v>28400</v>
      </c>
      <c r="C19" s="10">
        <v>16300</v>
      </c>
      <c r="D19" s="10">
        <v>18100</v>
      </c>
      <c r="E19" s="10">
        <v>19900</v>
      </c>
      <c r="F19" s="10">
        <v>21100</v>
      </c>
      <c r="G19" s="10">
        <v>22500</v>
      </c>
      <c r="H19" s="10">
        <v>24000</v>
      </c>
      <c r="I19" s="12">
        <f t="shared" si="3"/>
        <v>0.573943661971831</v>
      </c>
      <c r="J19" s="13">
        <f t="shared" si="4"/>
        <v>0.63732394366197187</v>
      </c>
      <c r="K19" s="13">
        <f t="shared" si="5"/>
        <v>0.70070422535211263</v>
      </c>
      <c r="L19" s="13">
        <f t="shared" si="6"/>
        <v>0.74295774647887325</v>
      </c>
      <c r="M19" s="13">
        <f t="shared" si="7"/>
        <v>0.79225352112676062</v>
      </c>
      <c r="N19" s="13">
        <f t="shared" si="8"/>
        <v>0.84507042253521125</v>
      </c>
    </row>
    <row r="20" spans="1:14" x14ac:dyDescent="0.35">
      <c r="A20" s="3" t="s">
        <v>13</v>
      </c>
      <c r="B20" s="1"/>
      <c r="C20" s="1"/>
      <c r="D20" s="4">
        <f>D19-$C19</f>
        <v>1800</v>
      </c>
      <c r="E20" s="4">
        <f t="shared" ref="E20" si="18">E19-$C19</f>
        <v>3600</v>
      </c>
      <c r="F20" s="4">
        <f t="shared" ref="F20" si="19">F19-$C19</f>
        <v>4800</v>
      </c>
      <c r="G20" s="4">
        <f t="shared" ref="G20" si="20">G19-$C19</f>
        <v>6200</v>
      </c>
      <c r="H20" s="4">
        <f t="shared" ref="H20" si="21">H19-$C19</f>
        <v>7700</v>
      </c>
      <c r="I20" s="5"/>
      <c r="J20" s="6"/>
      <c r="K20" s="6"/>
      <c r="L20" s="6"/>
      <c r="M20" s="6"/>
      <c r="N20" s="6"/>
    </row>
    <row r="21" spans="1:14" x14ac:dyDescent="0.35">
      <c r="A21" s="3" t="s">
        <v>10</v>
      </c>
      <c r="B21" s="1"/>
      <c r="C21">
        <v>4600</v>
      </c>
      <c r="D21">
        <v>3600</v>
      </c>
      <c r="E21">
        <v>4100</v>
      </c>
      <c r="F21">
        <v>4400</v>
      </c>
      <c r="G21">
        <v>4800</v>
      </c>
      <c r="H21">
        <v>5200</v>
      </c>
      <c r="I21" s="5"/>
      <c r="J21" s="6"/>
      <c r="K21" s="6"/>
      <c r="L21" s="6"/>
      <c r="M21" s="6"/>
      <c r="N21" s="6"/>
    </row>
    <row r="22" spans="1:14" x14ac:dyDescent="0.35">
      <c r="A22" s="3" t="s">
        <v>11</v>
      </c>
      <c r="B22" s="1"/>
      <c r="C22" s="2">
        <f>C21/C19</f>
        <v>0.2822085889570552</v>
      </c>
      <c r="D22" s="2">
        <f t="shared" ref="D22" si="22">D21/D19</f>
        <v>0.19889502762430938</v>
      </c>
      <c r="E22" s="2">
        <f t="shared" ref="E22" si="23">E21/E19</f>
        <v>0.20603015075376885</v>
      </c>
      <c r="F22" s="2">
        <f t="shared" ref="F22" si="24">F21/F19</f>
        <v>0.20853080568720378</v>
      </c>
      <c r="G22" s="2">
        <f t="shared" ref="G22" si="25">G21/G19</f>
        <v>0.21333333333333335</v>
      </c>
      <c r="H22" s="2">
        <f t="shared" ref="H22" si="26">H21/H19</f>
        <v>0.21666666666666667</v>
      </c>
      <c r="I22" s="5"/>
      <c r="J22" s="6"/>
      <c r="K22" s="6"/>
      <c r="L22" s="6"/>
      <c r="M22" s="6"/>
      <c r="N22" s="6"/>
    </row>
    <row r="23" spans="1:14" x14ac:dyDescent="0.35">
      <c r="A23" s="3" t="s">
        <v>15</v>
      </c>
      <c r="B23" s="1"/>
      <c r="C23">
        <v>21900</v>
      </c>
      <c r="D23">
        <v>24400</v>
      </c>
      <c r="E23">
        <v>24400</v>
      </c>
      <c r="F23">
        <v>24400</v>
      </c>
      <c r="G23">
        <v>24400</v>
      </c>
      <c r="H23" s="2"/>
      <c r="I23" s="5"/>
      <c r="J23" s="6"/>
      <c r="K23" s="6"/>
      <c r="L23" s="6"/>
      <c r="M23" s="6"/>
      <c r="N23" s="6"/>
    </row>
    <row r="24" spans="1:14" x14ac:dyDescent="0.35">
      <c r="A24" s="3" t="s">
        <v>16</v>
      </c>
      <c r="B24" s="1"/>
      <c r="C24" s="2">
        <f>($B19-C23)/$B19</f>
        <v>0.22887323943661972</v>
      </c>
      <c r="D24" s="2">
        <f>($B19-D23)/$B19</f>
        <v>0.14084507042253522</v>
      </c>
      <c r="E24" s="2">
        <f>($B19-E23)/$B19</f>
        <v>0.14084507042253522</v>
      </c>
      <c r="F24" s="2">
        <f>($B19-F23)/$B19</f>
        <v>0.14084507042253522</v>
      </c>
      <c r="G24" s="2">
        <f>($B19-G23)/$B19</f>
        <v>0.14084507042253522</v>
      </c>
      <c r="H24" s="2"/>
      <c r="I24" s="5"/>
      <c r="J24" s="6"/>
      <c r="K24" s="6"/>
      <c r="L24" s="6"/>
      <c r="M24" s="6"/>
      <c r="N24" s="6"/>
    </row>
    <row r="25" spans="1:14" x14ac:dyDescent="0.35">
      <c r="I25" s="5"/>
      <c r="J25" s="6"/>
      <c r="K25" s="6"/>
      <c r="L25" s="6"/>
      <c r="M25" s="6"/>
      <c r="N25" s="6"/>
    </row>
    <row r="26" spans="1:14" x14ac:dyDescent="0.35">
      <c r="A26" s="9" t="s">
        <v>6</v>
      </c>
      <c r="B26" s="9" t="s">
        <v>1</v>
      </c>
      <c r="C26" s="9" t="s">
        <v>2</v>
      </c>
      <c r="D26" s="9">
        <v>66</v>
      </c>
      <c r="E26" s="9">
        <v>67</v>
      </c>
      <c r="F26" s="9">
        <v>68</v>
      </c>
      <c r="G26" s="9">
        <v>69</v>
      </c>
      <c r="H26" s="9">
        <v>70</v>
      </c>
      <c r="I26" s="14"/>
      <c r="J26" s="15"/>
      <c r="K26" s="15"/>
      <c r="L26" s="15"/>
      <c r="M26" s="15"/>
      <c r="N26" s="15"/>
    </row>
    <row r="27" spans="1:14" x14ac:dyDescent="0.35">
      <c r="A27" s="10" t="s">
        <v>7</v>
      </c>
      <c r="B27" s="11">
        <v>45200</v>
      </c>
      <c r="C27" s="10">
        <v>28700</v>
      </c>
      <c r="D27" s="10">
        <v>30600</v>
      </c>
      <c r="E27" s="10">
        <v>32800</v>
      </c>
      <c r="F27" s="10">
        <v>35200</v>
      </c>
      <c r="G27" s="10">
        <v>37900</v>
      </c>
      <c r="H27" s="10">
        <v>40800</v>
      </c>
      <c r="I27" s="12">
        <f t="shared" si="3"/>
        <v>0.63495575221238942</v>
      </c>
      <c r="J27" s="13">
        <f t="shared" si="4"/>
        <v>0.67699115044247793</v>
      </c>
      <c r="K27" s="13">
        <f t="shared" si="5"/>
        <v>0.72566371681415931</v>
      </c>
      <c r="L27" s="13">
        <f t="shared" si="6"/>
        <v>0.77876106194690264</v>
      </c>
      <c r="M27" s="13">
        <f t="shared" si="7"/>
        <v>0.83849557522123896</v>
      </c>
      <c r="N27" s="13">
        <f t="shared" si="8"/>
        <v>0.90265486725663713</v>
      </c>
    </row>
    <row r="28" spans="1:14" x14ac:dyDescent="0.35">
      <c r="A28" s="3" t="s">
        <v>13</v>
      </c>
      <c r="B28" s="1"/>
      <c r="C28" s="1"/>
      <c r="D28" s="4">
        <f>D27-$C27</f>
        <v>1900</v>
      </c>
      <c r="E28" s="4">
        <f t="shared" ref="E28" si="27">E27-$C27</f>
        <v>4100</v>
      </c>
      <c r="F28" s="4">
        <f t="shared" ref="F28" si="28">F27-$C27</f>
        <v>6500</v>
      </c>
      <c r="G28" s="4">
        <f t="shared" ref="G28" si="29">G27-$C27</f>
        <v>9200</v>
      </c>
      <c r="H28" s="4">
        <f t="shared" ref="H28" si="30">H27-$C27</f>
        <v>12100</v>
      </c>
      <c r="I28" s="5"/>
      <c r="J28" s="6"/>
      <c r="K28" s="6"/>
      <c r="L28" s="6"/>
      <c r="M28" s="6"/>
      <c r="N28" s="6"/>
    </row>
    <row r="29" spans="1:14" x14ac:dyDescent="0.35">
      <c r="A29" s="3" t="s">
        <v>10</v>
      </c>
      <c r="B29" s="1"/>
      <c r="C29">
        <v>9000</v>
      </c>
      <c r="D29">
        <v>7100</v>
      </c>
      <c r="E29">
        <v>7800</v>
      </c>
      <c r="F29">
        <v>8600</v>
      </c>
      <c r="G29">
        <v>9400</v>
      </c>
      <c r="H29">
        <v>10400</v>
      </c>
      <c r="I29" s="5"/>
      <c r="J29" s="6"/>
      <c r="K29" s="6"/>
      <c r="L29" s="6"/>
      <c r="M29" s="6"/>
      <c r="N29" s="6"/>
    </row>
    <row r="30" spans="1:14" x14ac:dyDescent="0.35">
      <c r="A30" s="3" t="s">
        <v>11</v>
      </c>
      <c r="B30" s="1"/>
      <c r="C30" s="2">
        <f>C29/C27</f>
        <v>0.31358885017421601</v>
      </c>
      <c r="D30" s="2">
        <f t="shared" ref="D30" si="31">D29/D27</f>
        <v>0.23202614379084968</v>
      </c>
      <c r="E30" s="2">
        <f t="shared" ref="E30" si="32">E29/E27</f>
        <v>0.23780487804878048</v>
      </c>
      <c r="F30" s="2">
        <f t="shared" ref="F30" si="33">F29/F27</f>
        <v>0.24431818181818182</v>
      </c>
      <c r="G30" s="2">
        <f t="shared" ref="G30" si="34">G29/G27</f>
        <v>0.24802110817941952</v>
      </c>
      <c r="H30" s="2">
        <f t="shared" ref="H30" si="35">H29/H27</f>
        <v>0.25490196078431371</v>
      </c>
      <c r="I30" s="5"/>
      <c r="J30" s="6"/>
      <c r="K30" s="6"/>
      <c r="L30" s="6"/>
      <c r="M30" s="6"/>
      <c r="N30" s="6"/>
    </row>
    <row r="31" spans="1:14" x14ac:dyDescent="0.35">
      <c r="A31" s="3" t="s">
        <v>15</v>
      </c>
      <c r="B31" s="1"/>
      <c r="C31">
        <v>33000</v>
      </c>
      <c r="D31">
        <v>35800</v>
      </c>
      <c r="E31">
        <v>35800</v>
      </c>
      <c r="F31">
        <v>35800</v>
      </c>
      <c r="G31">
        <v>35800</v>
      </c>
      <c r="H31" s="2"/>
      <c r="I31" s="5"/>
      <c r="J31" s="6"/>
      <c r="K31" s="6"/>
      <c r="L31" s="6"/>
      <c r="M31" s="6"/>
      <c r="N31" s="6"/>
    </row>
    <row r="32" spans="1:14" x14ac:dyDescent="0.35">
      <c r="A32" s="3" t="s">
        <v>16</v>
      </c>
      <c r="B32" s="1"/>
      <c r="C32" s="2">
        <f>($B27-C31)/$B27</f>
        <v>0.26991150442477874</v>
      </c>
      <c r="D32" s="2">
        <f>($B27-D31)/$B27</f>
        <v>0.20796460176991149</v>
      </c>
      <c r="E32" s="2">
        <f>($B27-E31)/$B27</f>
        <v>0.20796460176991149</v>
      </c>
      <c r="F32" s="2">
        <f>($B27-F31)/$B27</f>
        <v>0.20796460176991149</v>
      </c>
      <c r="G32" s="2">
        <f>($B27-G31)/$B27</f>
        <v>0.20796460176991149</v>
      </c>
      <c r="H32" s="2"/>
      <c r="I32" s="5"/>
      <c r="J32" s="6"/>
      <c r="K32" s="6"/>
      <c r="L32" s="6"/>
      <c r="M32" s="6"/>
      <c r="N32" s="6"/>
    </row>
    <row r="33" spans="1:14" x14ac:dyDescent="0.35">
      <c r="A33" s="10" t="s">
        <v>8</v>
      </c>
      <c r="B33" s="11">
        <v>28300</v>
      </c>
      <c r="C33" s="10">
        <v>16300</v>
      </c>
      <c r="D33" s="10">
        <v>18000</v>
      </c>
      <c r="E33" s="10">
        <v>19800</v>
      </c>
      <c r="F33" s="10">
        <v>21100</v>
      </c>
      <c r="G33" s="10">
        <v>22400</v>
      </c>
      <c r="H33" s="10">
        <v>23900</v>
      </c>
      <c r="I33" s="12">
        <f t="shared" si="3"/>
        <v>0.57597173144876324</v>
      </c>
      <c r="J33" s="13">
        <f t="shared" si="4"/>
        <v>0.63604240282685509</v>
      </c>
      <c r="K33" s="13">
        <f t="shared" si="5"/>
        <v>0.69964664310954061</v>
      </c>
      <c r="L33" s="13">
        <f t="shared" si="6"/>
        <v>0.74558303886925792</v>
      </c>
      <c r="M33" s="13">
        <f t="shared" si="7"/>
        <v>0.79151943462897523</v>
      </c>
      <c r="N33" s="13">
        <f t="shared" si="8"/>
        <v>0.84452296819787986</v>
      </c>
    </row>
    <row r="34" spans="1:14" x14ac:dyDescent="0.35">
      <c r="A34" s="3" t="s">
        <v>13</v>
      </c>
      <c r="B34" s="1"/>
      <c r="C34" s="1"/>
      <c r="D34" s="4">
        <f>D33-$C33</f>
        <v>1700</v>
      </c>
      <c r="E34" s="4">
        <f t="shared" ref="E34" si="36">E33-$C33</f>
        <v>3500</v>
      </c>
      <c r="F34" s="4">
        <f t="shared" ref="F34" si="37">F33-$C33</f>
        <v>4800</v>
      </c>
      <c r="G34" s="4">
        <f t="shared" ref="G34" si="38">G33-$C33</f>
        <v>6100</v>
      </c>
      <c r="H34" s="4">
        <f t="shared" ref="H34" si="39">H33-$C33</f>
        <v>7600</v>
      </c>
      <c r="I34" s="5"/>
      <c r="J34" s="6"/>
      <c r="K34" s="6"/>
      <c r="L34" s="6"/>
      <c r="M34" s="6"/>
      <c r="N34" s="6"/>
    </row>
    <row r="35" spans="1:14" x14ac:dyDescent="0.35">
      <c r="A35" s="3" t="s">
        <v>10</v>
      </c>
      <c r="B35" s="1"/>
      <c r="C35">
        <v>4500</v>
      </c>
      <c r="D35">
        <v>3500</v>
      </c>
      <c r="E35">
        <v>4100</v>
      </c>
      <c r="F35">
        <v>4400</v>
      </c>
      <c r="G35">
        <v>4800</v>
      </c>
      <c r="H35">
        <v>5200</v>
      </c>
      <c r="I35" s="5"/>
      <c r="J35" s="6"/>
      <c r="K35" s="6"/>
      <c r="L35" s="6"/>
      <c r="M35" s="6"/>
      <c r="N35" s="6"/>
    </row>
    <row r="36" spans="1:14" x14ac:dyDescent="0.35">
      <c r="A36" s="3" t="s">
        <v>11</v>
      </c>
      <c r="B36" s="1"/>
      <c r="C36" s="2">
        <f>C35/C33</f>
        <v>0.27607361963190186</v>
      </c>
      <c r="D36" s="2">
        <f t="shared" ref="D36" si="40">D35/D33</f>
        <v>0.19444444444444445</v>
      </c>
      <c r="E36" s="2">
        <f t="shared" ref="E36" si="41">E35/E33</f>
        <v>0.20707070707070707</v>
      </c>
      <c r="F36" s="2">
        <f t="shared" ref="F36" si="42">F35/F33</f>
        <v>0.20853080568720378</v>
      </c>
      <c r="G36" s="2">
        <f t="shared" ref="G36" si="43">G35/G33</f>
        <v>0.21428571428571427</v>
      </c>
      <c r="H36" s="2">
        <f t="shared" ref="H36" si="44">H35/H33</f>
        <v>0.21757322175732219</v>
      </c>
      <c r="I36" s="5"/>
      <c r="J36" s="6"/>
      <c r="K36" s="6"/>
      <c r="L36" s="6"/>
      <c r="M36" s="6"/>
      <c r="N36" s="6"/>
    </row>
    <row r="37" spans="1:14" x14ac:dyDescent="0.35">
      <c r="A37" s="3" t="s">
        <v>15</v>
      </c>
      <c r="B37" s="1"/>
      <c r="C37">
        <v>21800</v>
      </c>
      <c r="D37">
        <v>24300</v>
      </c>
      <c r="E37">
        <v>24300</v>
      </c>
      <c r="F37">
        <v>24300</v>
      </c>
      <c r="G37">
        <v>24300</v>
      </c>
      <c r="H37" s="2"/>
      <c r="I37" s="5"/>
      <c r="J37" s="6"/>
      <c r="K37" s="6"/>
      <c r="L37" s="6"/>
      <c r="M37" s="6"/>
      <c r="N37" s="6"/>
    </row>
    <row r="38" spans="1:14" x14ac:dyDescent="0.35">
      <c r="A38" s="3" t="s">
        <v>16</v>
      </c>
      <c r="B38" s="1"/>
      <c r="C38" s="2">
        <f>($B33-C37)/$B33</f>
        <v>0.22968197879858657</v>
      </c>
      <c r="D38" s="2">
        <f>($B33-D37)/$B33</f>
        <v>0.14134275618374559</v>
      </c>
      <c r="E38" s="2">
        <f>($B33-E37)/$B33</f>
        <v>0.14134275618374559</v>
      </c>
      <c r="F38" s="2">
        <f>($B33-F37)/$B33</f>
        <v>0.14134275618374559</v>
      </c>
      <c r="G38" s="2">
        <f>($B33-G37)/$B33</f>
        <v>0.14134275618374559</v>
      </c>
      <c r="H38" s="2"/>
      <c r="I38" s="5"/>
      <c r="J38" s="6"/>
      <c r="K38" s="6"/>
      <c r="L38" s="6"/>
      <c r="M38" s="6"/>
      <c r="N38" s="6"/>
    </row>
    <row r="39" spans="1:14" x14ac:dyDescent="0.35">
      <c r="A39" s="10" t="s">
        <v>9</v>
      </c>
      <c r="B39" s="11">
        <v>44400</v>
      </c>
      <c r="C39" s="10">
        <v>27900</v>
      </c>
      <c r="D39" s="10">
        <v>29700</v>
      </c>
      <c r="E39" s="10">
        <v>32200</v>
      </c>
      <c r="F39" s="10">
        <v>34500</v>
      </c>
      <c r="G39" s="10">
        <v>37100</v>
      </c>
      <c r="H39" s="10">
        <v>40000</v>
      </c>
      <c r="I39" s="12">
        <f t="shared" si="3"/>
        <v>0.6283783783783784</v>
      </c>
      <c r="J39" s="13">
        <f t="shared" si="4"/>
        <v>0.66891891891891897</v>
      </c>
      <c r="K39" s="13">
        <f t="shared" si="5"/>
        <v>0.72522522522522526</v>
      </c>
      <c r="L39" s="13">
        <f t="shared" si="6"/>
        <v>0.77702702702702697</v>
      </c>
      <c r="M39" s="13">
        <f t="shared" si="7"/>
        <v>0.8355855855855856</v>
      </c>
      <c r="N39" s="13">
        <f t="shared" si="8"/>
        <v>0.90090090090090091</v>
      </c>
    </row>
    <row r="40" spans="1:14" x14ac:dyDescent="0.35">
      <c r="A40" s="3" t="s">
        <v>13</v>
      </c>
      <c r="D40" s="4">
        <f>D39-$C39</f>
        <v>1800</v>
      </c>
      <c r="E40" s="4">
        <f t="shared" ref="E40" si="45">E39-$C39</f>
        <v>4300</v>
      </c>
      <c r="F40" s="4">
        <f t="shared" ref="F40" si="46">F39-$C39</f>
        <v>6600</v>
      </c>
      <c r="G40" s="4">
        <f t="shared" ref="G40" si="47">G39-$C39</f>
        <v>9200</v>
      </c>
      <c r="H40" s="4">
        <f t="shared" ref="H40" si="48">H39-$C39</f>
        <v>12100</v>
      </c>
      <c r="I40" s="5"/>
      <c r="J40" s="6"/>
      <c r="K40" s="6"/>
      <c r="L40" s="6"/>
      <c r="M40" s="6"/>
      <c r="N40" s="6"/>
    </row>
    <row r="41" spans="1:14" x14ac:dyDescent="0.35">
      <c r="A41" s="3" t="s">
        <v>10</v>
      </c>
      <c r="C41">
        <v>8700</v>
      </c>
      <c r="D41">
        <v>6900</v>
      </c>
      <c r="E41">
        <v>7600</v>
      </c>
      <c r="F41">
        <v>8300</v>
      </c>
      <c r="G41">
        <v>9200</v>
      </c>
      <c r="H41">
        <v>10100</v>
      </c>
      <c r="I41" s="5"/>
      <c r="J41" s="6"/>
      <c r="K41" s="6"/>
      <c r="L41" s="6"/>
      <c r="M41" s="6"/>
      <c r="N41" s="6"/>
    </row>
    <row r="42" spans="1:14" x14ac:dyDescent="0.35">
      <c r="A42" s="3" t="s">
        <v>11</v>
      </c>
      <c r="C42" s="2">
        <f>C41/C39</f>
        <v>0.31182795698924731</v>
      </c>
      <c r="D42" s="2">
        <f t="shared" ref="D42" si="49">D41/D39</f>
        <v>0.23232323232323232</v>
      </c>
      <c r="E42" s="2">
        <f t="shared" ref="E42" si="50">E41/E39</f>
        <v>0.2360248447204969</v>
      </c>
      <c r="F42" s="2">
        <f t="shared" ref="F42" si="51">F41/F39</f>
        <v>0.24057971014492754</v>
      </c>
      <c r="G42" s="2">
        <f t="shared" ref="G42" si="52">G41/G39</f>
        <v>0.24797843665768193</v>
      </c>
      <c r="H42" s="2">
        <f t="shared" ref="H42" si="53">H41/H39</f>
        <v>0.2525</v>
      </c>
      <c r="I42" s="5"/>
      <c r="J42" s="6"/>
      <c r="K42" s="6"/>
      <c r="L42" s="6"/>
      <c r="M42" s="6"/>
      <c r="N42" s="6"/>
    </row>
    <row r="43" spans="1:14" x14ac:dyDescent="0.35">
      <c r="A43" s="3" t="s">
        <v>15</v>
      </c>
      <c r="C43">
        <v>32700</v>
      </c>
      <c r="D43">
        <v>35300</v>
      </c>
      <c r="E43">
        <v>35300</v>
      </c>
      <c r="F43">
        <v>35300</v>
      </c>
      <c r="G43">
        <v>35300</v>
      </c>
    </row>
    <row r="44" spans="1:14" x14ac:dyDescent="0.35">
      <c r="A44" s="3" t="s">
        <v>16</v>
      </c>
      <c r="C44" s="2">
        <f>($B39-C43)/$B39</f>
        <v>0.26351351351351349</v>
      </c>
      <c r="D44" s="2">
        <f>($B39-D43)/$B39</f>
        <v>0.20495495495495494</v>
      </c>
      <c r="E44" s="2">
        <f>($B39-E43)/$B39</f>
        <v>0.20495495495495494</v>
      </c>
      <c r="F44" s="2">
        <f>($B39-F43)/$B39</f>
        <v>0.20495495495495494</v>
      </c>
      <c r="G44" s="2">
        <f>($B39-G43)/$B39</f>
        <v>0.20495495495495494</v>
      </c>
    </row>
  </sheetData>
  <mergeCells count="1">
    <mergeCell ref="I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Nilsson</dc:creator>
  <cp:lastModifiedBy>Johan E. Andersson</cp:lastModifiedBy>
  <dcterms:created xsi:type="dcterms:W3CDTF">2020-12-16T15:47:30Z</dcterms:created>
  <dcterms:modified xsi:type="dcterms:W3CDTF">2021-01-04T09:18:45Z</dcterms:modified>
</cp:coreProperties>
</file>